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<sst xmlns="http://schemas.openxmlformats.org/spreadsheetml/2006/main" count="61" uniqueCount="56">
  <si>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序号</t>
  </si>
  <si>
    <t>项目</t>
  </si>
  <si>
    <t>分数</t>
  </si>
  <si>
    <t>主持人（5）</t>
  </si>
  <si>
    <t>教授5分；副教授2分</t>
  </si>
  <si>
    <t>团队成员（15）</t>
  </si>
  <si>
    <t>教学成果（60分）</t>
  </si>
  <si>
    <t>国家级教学成果每项2.5分</t>
  </si>
  <si>
    <t>省级教学成果每项1.5分</t>
  </si>
  <si>
    <t>省级以下教学成果每项0.5分</t>
  </si>
  <si>
    <t>省级级技能竞赛一等奖2分，二等奖1分，三等奖0.5分</t>
  </si>
  <si>
    <t>教科研</t>
  </si>
  <si>
    <t>成果</t>
  </si>
  <si>
    <t>（40分）</t>
  </si>
  <si>
    <t>国家级科研每项2.5分，如获奖每项增加0.5分</t>
  </si>
  <si>
    <t>省级教学科研项目每项2.0分，如获奖每项增加0.5分</t>
  </si>
  <si>
    <t>省级以下科研项目1.0分，如获奖每项增加0.5分，</t>
  </si>
  <si>
    <t>论文（40分）</t>
  </si>
  <si>
    <t>SCI EI等每篇5.0分</t>
  </si>
  <si>
    <t>北大版核心论文每篇3.0分</t>
  </si>
  <si>
    <t>其他公开发表论文1.0分</t>
  </si>
  <si>
    <t>教材著作</t>
  </si>
  <si>
    <t>规划教材每项2.5分</t>
  </si>
  <si>
    <t>公开出版教材每部1.5分</t>
  </si>
  <si>
    <t>校本教材每部0.5分</t>
  </si>
  <si>
    <t>小计</t>
  </si>
  <si>
    <t>材料综合打分（100）</t>
  </si>
  <si>
    <t>总计</t>
  </si>
  <si>
    <t>说明：</t>
  </si>
  <si>
    <t xml:space="preserve">    2.1-6项满分200分，7项满分100分。其中1-6项专业教学团队达标为60分，课程教学团队达标为30分；7项达标分数为80分。</t>
  </si>
  <si>
    <t xml:space="preserve">    3.个人获得奖励、教学竞赛等按照教学成果计分。</t>
  </si>
  <si>
    <t xml:space="preserve">    4.专利按照国家级教科研项目计分。</t>
  </si>
  <si>
    <t xml:space="preserve">    5.协会项目部委的按省级计分，其他的按省级以下计分。</t>
  </si>
  <si>
    <t>国家级技能竞赛一等奖5分，二等奖3分，三等奖2分</t>
  </si>
  <si>
    <t>一等奖</t>
  </si>
  <si>
    <t>二等奖</t>
  </si>
  <si>
    <t>三等奖</t>
  </si>
  <si>
    <t>审核打分（材料格式、字体、间距、附件与上报材料顺序符合等）优秀：15- 20分其他：15分以下</t>
  </si>
  <si>
    <t>专家打分（团队建设规划、新老教师衔接，课程建设、专业、教科研项目、团队建设等）优秀：70-80，其他：70以下</t>
  </si>
  <si>
    <t>分值分配</t>
  </si>
  <si>
    <r>
      <t xml:space="preserve">                  </t>
    </r>
    <r>
      <rPr>
        <b/>
        <sz val="14"/>
        <color indexed="8"/>
        <rFont val="宋体"/>
        <family val="0"/>
      </rPr>
      <t>教学团队评审打分表</t>
    </r>
  </si>
  <si>
    <t>教授</t>
  </si>
  <si>
    <t>备注</t>
  </si>
  <si>
    <t>高级：中级：初级
=18:55:27</t>
  </si>
  <si>
    <t>≥45岁:30-45岁: ≤30岁
=20:60:20</t>
  </si>
  <si>
    <t>级别1</t>
  </si>
  <si>
    <r>
      <t xml:space="preserve">职称比例：
</t>
    </r>
    <r>
      <rPr>
        <b/>
        <sz val="11"/>
        <color indexed="8"/>
        <rFont val="宋体"/>
        <family val="0"/>
      </rPr>
      <t>级别1</t>
    </r>
    <r>
      <rPr>
        <sz val="11"/>
        <color indexed="8"/>
        <rFont val="宋体"/>
        <family val="0"/>
      </rPr>
      <t xml:space="preserve">.高级：中级：初级=（15±5）%:（55±5）%：（30±5）% 计5分；
</t>
    </r>
    <r>
      <rPr>
        <b/>
        <sz val="11"/>
        <color indexed="8"/>
        <rFont val="宋体"/>
        <family val="0"/>
      </rPr>
      <t>级别2</t>
    </r>
    <r>
      <rPr>
        <sz val="11"/>
        <color indexed="8"/>
        <rFont val="宋体"/>
        <family val="0"/>
      </rPr>
      <t>.其他:2分</t>
    </r>
  </si>
  <si>
    <r>
      <t xml:space="preserve">年龄结构：
</t>
    </r>
    <r>
      <rPr>
        <b/>
        <sz val="11"/>
        <color indexed="8"/>
        <rFont val="宋体"/>
        <family val="0"/>
      </rPr>
      <t>级别1</t>
    </r>
    <r>
      <rPr>
        <sz val="11"/>
        <color indexed="8"/>
        <rFont val="宋体"/>
        <family val="0"/>
      </rPr>
      <t xml:space="preserve">.≥45岁:30-45岁: ≤30岁=（15±5）%:（55±5）%：（30±5）% 计5分
</t>
    </r>
    <r>
      <rPr>
        <b/>
        <sz val="11"/>
        <color indexed="8"/>
        <rFont val="宋体"/>
        <family val="0"/>
      </rPr>
      <t>级别2</t>
    </r>
    <r>
      <rPr>
        <sz val="11"/>
        <color indexed="8"/>
        <rFont val="宋体"/>
        <family val="0"/>
      </rPr>
      <t>.其他: 2分</t>
    </r>
  </si>
  <si>
    <r>
      <t xml:space="preserve">学历结构:
</t>
    </r>
    <r>
      <rPr>
        <b/>
        <sz val="11"/>
        <color indexed="8"/>
        <rFont val="宋体"/>
        <family val="0"/>
      </rPr>
      <t>级别1</t>
    </r>
    <r>
      <rPr>
        <sz val="11"/>
        <color indexed="8"/>
        <rFont val="宋体"/>
        <family val="0"/>
      </rPr>
      <t>.全部研究生以上学历： 5分</t>
    </r>
    <r>
      <rPr>
        <b/>
        <sz val="11"/>
        <color indexed="8"/>
        <rFont val="宋体"/>
        <family val="0"/>
      </rPr>
      <t>级别2</t>
    </r>
    <r>
      <rPr>
        <sz val="11"/>
        <color indexed="8"/>
        <rFont val="宋体"/>
        <family val="0"/>
      </rPr>
      <t>.其他: 2分</t>
    </r>
  </si>
  <si>
    <t>级别2</t>
  </si>
  <si>
    <t>级别2</t>
  </si>
  <si>
    <t>其中**获**奖</t>
  </si>
  <si>
    <t>数量/类别</t>
  </si>
  <si>
    <t xml:space="preserve">    1.所有成果团队成员均为主持、第一、主编方可计分，其他不予计分。成果为近三年，以结题，出版日期为准。起止日期：2015年1月1日-2018年5月31日</t>
  </si>
  <si>
    <t>满分300分</t>
  </si>
  <si>
    <t>全部研究生学历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</si>
</sst>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2" fillId="0" borderId="17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3" max="3" width="16.140625" style="0" customWidth="1"/>
    <col min="4" max="5" width="14.421875" style="0" customWidth="1"/>
    <col min="7" max="7" width="22.8515625" style="0" customWidth="1"/>
  </cols>
  <sheetData>
    <row r="1" spans="1:7" ht="28.5" customHeight="1">
      <c r="A1" s="19" t="s">
        <v>40</v>
      </c>
      <c r="B1" s="19"/>
      <c r="C1" s="19"/>
      <c r="D1" s="19"/>
      <c r="E1" s="19"/>
      <c r="F1" s="19"/>
      <c r="G1" t="s">
        <v>54</v>
      </c>
    </row>
    <row r="2" spans="1:7" ht="27" customHeight="1">
      <c r="A2" s="4" t="s">
        <v>0</v>
      </c>
      <c r="B2" s="4" t="s">
        <v>1</v>
      </c>
      <c r="C2" s="5" t="s">
        <v>39</v>
      </c>
      <c r="D2" s="5"/>
      <c r="E2" s="4" t="s">
        <v>52</v>
      </c>
      <c r="F2" s="4" t="s">
        <v>2</v>
      </c>
      <c r="G2" s="21" t="s">
        <v>42</v>
      </c>
    </row>
    <row r="3" spans="1:7" ht="27">
      <c r="A3" s="6">
        <v>1</v>
      </c>
      <c r="B3" s="6" t="s">
        <v>3</v>
      </c>
      <c r="C3" s="9" t="s">
        <v>4</v>
      </c>
      <c r="D3" s="10"/>
      <c r="E3" s="6" t="s">
        <v>41</v>
      </c>
      <c r="F3" s="6">
        <f>IF(E3="教授",5,2)</f>
        <v>5</v>
      </c>
      <c r="G3" s="22"/>
    </row>
    <row r="4" spans="1:7" ht="81.75" customHeight="1">
      <c r="A4" s="7">
        <v>2</v>
      </c>
      <c r="B4" s="7" t="s">
        <v>5</v>
      </c>
      <c r="C4" s="24" t="s">
        <v>46</v>
      </c>
      <c r="D4" s="25"/>
      <c r="E4" s="6" t="s">
        <v>45</v>
      </c>
      <c r="F4" s="6">
        <f>IF(E4="级别1",5,2)</f>
        <v>5</v>
      </c>
      <c r="G4" s="8" t="s">
        <v>43</v>
      </c>
    </row>
    <row r="5" spans="1:7" ht="81.75" customHeight="1">
      <c r="A5" s="7"/>
      <c r="B5" s="7"/>
      <c r="C5" s="24" t="s">
        <v>47</v>
      </c>
      <c r="D5" s="25"/>
      <c r="E5" s="6" t="s">
        <v>50</v>
      </c>
      <c r="F5" s="6">
        <f>IF(E5="级别1",5,2)</f>
        <v>2</v>
      </c>
      <c r="G5" s="8" t="s">
        <v>44</v>
      </c>
    </row>
    <row r="6" spans="1:7" ht="41.25" customHeight="1">
      <c r="A6" s="7"/>
      <c r="B6" s="7"/>
      <c r="C6" s="24" t="s">
        <v>48</v>
      </c>
      <c r="D6" s="25"/>
      <c r="E6" s="6" t="s">
        <v>49</v>
      </c>
      <c r="F6" s="6">
        <f>IF(E6="级别1",5,2)</f>
        <v>2</v>
      </c>
      <c r="G6" s="22" t="s">
        <v>55</v>
      </c>
    </row>
    <row r="7" spans="1:7" ht="27.75" customHeight="1">
      <c r="A7" s="7">
        <v>3</v>
      </c>
      <c r="B7" s="7" t="s">
        <v>6</v>
      </c>
      <c r="C7" s="7" t="s">
        <v>7</v>
      </c>
      <c r="D7" s="7"/>
      <c r="E7" s="6">
        <v>5</v>
      </c>
      <c r="F7" s="6">
        <f>E7*2.5</f>
        <v>12.5</v>
      </c>
      <c r="G7" s="22"/>
    </row>
    <row r="8" spans="1:7" ht="27.75" customHeight="1">
      <c r="A8" s="7"/>
      <c r="B8" s="7"/>
      <c r="C8" s="7" t="s">
        <v>8</v>
      </c>
      <c r="D8" s="7"/>
      <c r="E8" s="6">
        <v>1</v>
      </c>
      <c r="F8" s="6">
        <f>E8*1.5</f>
        <v>1.5</v>
      </c>
      <c r="G8" s="22"/>
    </row>
    <row r="9" spans="1:7" ht="27.75" customHeight="1">
      <c r="A9" s="7"/>
      <c r="B9" s="7"/>
      <c r="C9" s="7" t="s">
        <v>9</v>
      </c>
      <c r="D9" s="7"/>
      <c r="E9" s="6">
        <v>1</v>
      </c>
      <c r="F9" s="6">
        <f>E9*0.5</f>
        <v>0.5</v>
      </c>
      <c r="G9" s="22"/>
    </row>
    <row r="10" spans="1:7" ht="26.25" customHeight="1">
      <c r="A10" s="7"/>
      <c r="B10" s="7"/>
      <c r="C10" s="7" t="s">
        <v>33</v>
      </c>
      <c r="D10" s="6" t="s">
        <v>34</v>
      </c>
      <c r="E10" s="6">
        <v>1</v>
      </c>
      <c r="F10" s="20">
        <f>E10*5</f>
        <v>5</v>
      </c>
      <c r="G10" s="22"/>
    </row>
    <row r="11" spans="1:7" ht="26.25" customHeight="1">
      <c r="A11" s="7"/>
      <c r="B11" s="7"/>
      <c r="C11" s="7"/>
      <c r="D11" s="6" t="s">
        <v>35</v>
      </c>
      <c r="E11" s="6">
        <v>1</v>
      </c>
      <c r="F11" s="20">
        <f>E11*3</f>
        <v>3</v>
      </c>
      <c r="G11" s="22"/>
    </row>
    <row r="12" spans="1:7" ht="26.25" customHeight="1">
      <c r="A12" s="7"/>
      <c r="B12" s="7"/>
      <c r="C12" s="7"/>
      <c r="D12" s="6" t="s">
        <v>36</v>
      </c>
      <c r="E12" s="6">
        <v>1</v>
      </c>
      <c r="F12" s="20">
        <f>E12*2</f>
        <v>2</v>
      </c>
      <c r="G12" s="22"/>
    </row>
    <row r="13" spans="1:7" ht="26.25" customHeight="1">
      <c r="A13" s="7"/>
      <c r="B13" s="7"/>
      <c r="C13" s="7" t="s">
        <v>10</v>
      </c>
      <c r="D13" s="6" t="s">
        <v>34</v>
      </c>
      <c r="E13" s="6">
        <v>1</v>
      </c>
      <c r="F13" s="20">
        <f>E13*2</f>
        <v>2</v>
      </c>
      <c r="G13" s="22"/>
    </row>
    <row r="14" spans="1:7" ht="26.25" customHeight="1">
      <c r="A14" s="7"/>
      <c r="B14" s="7"/>
      <c r="C14" s="7"/>
      <c r="D14" s="6" t="s">
        <v>35</v>
      </c>
      <c r="E14" s="6">
        <v>1</v>
      </c>
      <c r="F14" s="6">
        <f>E14*1</f>
        <v>1</v>
      </c>
      <c r="G14" s="22"/>
    </row>
    <row r="15" spans="1:7" ht="26.25" customHeight="1">
      <c r="A15" s="7"/>
      <c r="B15" s="7"/>
      <c r="C15" s="7"/>
      <c r="D15" s="6" t="s">
        <v>36</v>
      </c>
      <c r="E15" s="6">
        <v>1</v>
      </c>
      <c r="F15" s="6">
        <f>E15*0.5</f>
        <v>0.5</v>
      </c>
      <c r="G15" s="22"/>
    </row>
    <row r="16" spans="1:7" ht="41.25" customHeight="1">
      <c r="A16" s="7">
        <v>4</v>
      </c>
      <c r="B16" s="6" t="s">
        <v>11</v>
      </c>
      <c r="C16" s="7" t="s">
        <v>14</v>
      </c>
      <c r="D16" s="7"/>
      <c r="E16" s="6">
        <v>1</v>
      </c>
      <c r="F16" s="6">
        <f>E16*2.5</f>
        <v>2.5</v>
      </c>
      <c r="G16" s="22" t="s">
        <v>51</v>
      </c>
    </row>
    <row r="17" spans="1:7" ht="41.25" customHeight="1">
      <c r="A17" s="7"/>
      <c r="B17" s="6" t="s">
        <v>12</v>
      </c>
      <c r="C17" s="7" t="s">
        <v>15</v>
      </c>
      <c r="D17" s="7"/>
      <c r="E17" s="6">
        <v>1</v>
      </c>
      <c r="F17" s="6">
        <f>E17*2</f>
        <v>2</v>
      </c>
      <c r="G17" s="22"/>
    </row>
    <row r="18" spans="1:7" ht="41.25" customHeight="1">
      <c r="A18" s="7"/>
      <c r="B18" s="6" t="s">
        <v>13</v>
      </c>
      <c r="C18" s="7" t="s">
        <v>16</v>
      </c>
      <c r="D18" s="7"/>
      <c r="E18" s="6">
        <v>10</v>
      </c>
      <c r="F18" s="6">
        <f>E18*1</f>
        <v>10</v>
      </c>
      <c r="G18" s="22"/>
    </row>
    <row r="19" spans="1:7" ht="27.75" customHeight="1">
      <c r="A19" s="7">
        <v>5</v>
      </c>
      <c r="B19" s="7" t="s">
        <v>17</v>
      </c>
      <c r="C19" s="7" t="s">
        <v>18</v>
      </c>
      <c r="D19" s="7"/>
      <c r="E19" s="6">
        <v>10</v>
      </c>
      <c r="F19" s="6">
        <f>E19*5</f>
        <v>50</v>
      </c>
      <c r="G19" s="22"/>
    </row>
    <row r="20" spans="1:7" ht="27.75" customHeight="1">
      <c r="A20" s="7"/>
      <c r="B20" s="7"/>
      <c r="C20" s="7" t="s">
        <v>19</v>
      </c>
      <c r="D20" s="7"/>
      <c r="E20" s="6">
        <v>10</v>
      </c>
      <c r="F20" s="6">
        <f>E20*3</f>
        <v>30</v>
      </c>
      <c r="G20" s="22"/>
    </row>
    <row r="21" spans="1:7" ht="27.75" customHeight="1">
      <c r="A21" s="7"/>
      <c r="B21" s="11"/>
      <c r="C21" s="7" t="s">
        <v>20</v>
      </c>
      <c r="D21" s="7"/>
      <c r="E21" s="6">
        <v>10</v>
      </c>
      <c r="F21" s="6">
        <f>E21*1</f>
        <v>10</v>
      </c>
      <c r="G21" s="22"/>
    </row>
    <row r="22" spans="1:7" ht="27.75" customHeight="1">
      <c r="A22" s="12">
        <v>6</v>
      </c>
      <c r="B22" s="16" t="s">
        <v>21</v>
      </c>
      <c r="C22" s="15" t="s">
        <v>22</v>
      </c>
      <c r="D22" s="10"/>
      <c r="E22" s="6">
        <v>1</v>
      </c>
      <c r="F22" s="6">
        <f>E22*2.5</f>
        <v>2.5</v>
      </c>
      <c r="G22" s="22"/>
    </row>
    <row r="23" spans="1:7" ht="27.75" customHeight="1">
      <c r="A23" s="13"/>
      <c r="B23" s="17" t="s">
        <v>13</v>
      </c>
      <c r="C23" s="15" t="s">
        <v>23</v>
      </c>
      <c r="D23" s="10"/>
      <c r="E23" s="6">
        <v>2</v>
      </c>
      <c r="F23" s="6">
        <f>E23*1.5</f>
        <v>3</v>
      </c>
      <c r="G23" s="22"/>
    </row>
    <row r="24" spans="1:7" ht="27.75" customHeight="1">
      <c r="A24" s="14"/>
      <c r="B24" s="18"/>
      <c r="C24" s="15" t="s">
        <v>24</v>
      </c>
      <c r="D24" s="10"/>
      <c r="E24" s="6">
        <v>1</v>
      </c>
      <c r="F24" s="6">
        <f>E24*0.5</f>
        <v>0.5</v>
      </c>
      <c r="G24" s="22"/>
    </row>
    <row r="25" spans="1:7" ht="24.75" customHeight="1">
      <c r="A25" s="26" t="s">
        <v>25</v>
      </c>
      <c r="B25" s="27"/>
      <c r="C25" s="27"/>
      <c r="D25" s="27"/>
      <c r="E25" s="28"/>
      <c r="F25" s="6">
        <f>SUM(F3:F24)</f>
        <v>152.5</v>
      </c>
      <c r="G25" s="32">
        <f>IF(F25&lt;80,"不达标","")</f>
      </c>
    </row>
    <row r="26" spans="1:7" ht="81.75" customHeight="1">
      <c r="A26" s="7">
        <v>7</v>
      </c>
      <c r="B26" s="7" t="s">
        <v>26</v>
      </c>
      <c r="C26" s="24" t="s">
        <v>37</v>
      </c>
      <c r="D26" s="33"/>
      <c r="E26" s="25"/>
      <c r="F26" s="6">
        <v>20</v>
      </c>
      <c r="G26" s="22"/>
    </row>
    <row r="27" spans="1:7" ht="95.25" customHeight="1">
      <c r="A27" s="7"/>
      <c r="B27" s="7"/>
      <c r="C27" s="24" t="s">
        <v>38</v>
      </c>
      <c r="D27" s="33"/>
      <c r="E27" s="25"/>
      <c r="F27" s="6">
        <v>60</v>
      </c>
      <c r="G27" s="22"/>
    </row>
    <row r="28" spans="1:7" ht="27" customHeight="1">
      <c r="A28" s="9" t="s">
        <v>25</v>
      </c>
      <c r="B28" s="15"/>
      <c r="C28" s="15"/>
      <c r="D28" s="15"/>
      <c r="E28" s="10"/>
      <c r="F28" s="6">
        <f>SUM(F26:F27)</f>
        <v>80</v>
      </c>
      <c r="G28" s="32">
        <f>IF(F28&lt;80,"不达标","")</f>
      </c>
    </row>
    <row r="29" spans="1:7" ht="34.5" customHeight="1">
      <c r="A29" s="29" t="s">
        <v>27</v>
      </c>
      <c r="B29" s="30"/>
      <c r="C29" s="30"/>
      <c r="D29" s="30"/>
      <c r="E29" s="31"/>
      <c r="F29" s="6">
        <f>F28+F25</f>
        <v>232.5</v>
      </c>
      <c r="G29" s="22"/>
    </row>
    <row r="30" spans="1:6" ht="18.75">
      <c r="A30" s="1"/>
      <c r="B30" s="1"/>
      <c r="C30" s="3"/>
      <c r="D30" s="3"/>
      <c r="E30" s="3"/>
      <c r="F30" s="3"/>
    </row>
    <row r="31" spans="1:6" ht="14.25" customHeight="1">
      <c r="A31" s="2" t="s">
        <v>28</v>
      </c>
      <c r="B31" s="2"/>
      <c r="C31" s="2"/>
      <c r="D31" s="2"/>
      <c r="E31" s="2"/>
      <c r="F31" s="2"/>
    </row>
    <row r="32" spans="1:7" ht="28.5" customHeight="1">
      <c r="A32" s="2" t="s">
        <v>53</v>
      </c>
      <c r="B32" s="2"/>
      <c r="C32" s="2"/>
      <c r="D32" s="2"/>
      <c r="E32" s="2"/>
      <c r="F32" s="2"/>
      <c r="G32" s="2"/>
    </row>
    <row r="33" spans="1:7" ht="28.5" customHeight="1">
      <c r="A33" s="2" t="s">
        <v>29</v>
      </c>
      <c r="B33" s="2"/>
      <c r="C33" s="2"/>
      <c r="D33" s="2"/>
      <c r="E33" s="2"/>
      <c r="F33" s="2"/>
      <c r="G33" s="2"/>
    </row>
    <row r="34" spans="1:7" ht="14.25" customHeight="1">
      <c r="A34" s="2" t="s">
        <v>30</v>
      </c>
      <c r="B34" s="2"/>
      <c r="C34" s="2"/>
      <c r="D34" s="2"/>
      <c r="E34" s="2"/>
      <c r="F34" s="2"/>
      <c r="G34" s="2"/>
    </row>
    <row r="35" spans="1:7" ht="14.25" customHeight="1">
      <c r="A35" s="2" t="s">
        <v>31</v>
      </c>
      <c r="B35" s="2"/>
      <c r="C35" s="2"/>
      <c r="D35" s="2"/>
      <c r="E35" s="2"/>
      <c r="F35" s="2"/>
      <c r="G35" s="23"/>
    </row>
    <row r="36" spans="1:7" ht="14.25" customHeight="1">
      <c r="A36" s="2" t="s">
        <v>32</v>
      </c>
      <c r="B36" s="2"/>
      <c r="C36" s="2"/>
      <c r="D36" s="2"/>
      <c r="E36" s="2"/>
      <c r="F36" s="2"/>
      <c r="G36" s="23"/>
    </row>
    <row r="37" spans="1:6" ht="14.25">
      <c r="A37" s="2"/>
      <c r="B37" s="2"/>
      <c r="C37" s="2"/>
      <c r="D37" s="2"/>
      <c r="E37" s="2"/>
      <c r="F37" s="2"/>
    </row>
  </sheetData>
  <sheetProtection/>
  <mergeCells count="43">
    <mergeCell ref="A1:F1"/>
    <mergeCell ref="C19:D19"/>
    <mergeCell ref="C20:D20"/>
    <mergeCell ref="C21:D21"/>
    <mergeCell ref="C22:D22"/>
    <mergeCell ref="C23:D23"/>
    <mergeCell ref="C24:D24"/>
    <mergeCell ref="A25:E25"/>
    <mergeCell ref="C5:D5"/>
    <mergeCell ref="C4:D4"/>
    <mergeCell ref="C3:D3"/>
    <mergeCell ref="C2:D2"/>
    <mergeCell ref="C16:D16"/>
    <mergeCell ref="C17:D17"/>
    <mergeCell ref="C10:C12"/>
    <mergeCell ref="C13:C15"/>
    <mergeCell ref="C9:D9"/>
    <mergeCell ref="C8:D8"/>
    <mergeCell ref="C7:D7"/>
    <mergeCell ref="C6:D6"/>
    <mergeCell ref="A35:F35"/>
    <mergeCell ref="A36:F36"/>
    <mergeCell ref="A37:F37"/>
    <mergeCell ref="A32:G32"/>
    <mergeCell ref="A33:G33"/>
    <mergeCell ref="A34:G34"/>
    <mergeCell ref="C30:F30"/>
    <mergeCell ref="A31:F31"/>
    <mergeCell ref="A28:E28"/>
    <mergeCell ref="A29:E29"/>
    <mergeCell ref="A26:A27"/>
    <mergeCell ref="B26:B27"/>
    <mergeCell ref="C26:E26"/>
    <mergeCell ref="C27:E27"/>
    <mergeCell ref="A22:A24"/>
    <mergeCell ref="A16:A18"/>
    <mergeCell ref="A19:A21"/>
    <mergeCell ref="B19:B21"/>
    <mergeCell ref="C18:D18"/>
    <mergeCell ref="A7:A15"/>
    <mergeCell ref="B7:B15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2018-06-04T12:44:23Z</dcterms:created>
  <dcterms:modified xsi:type="dcterms:W3CDTF">2018-06-04T13:16:33Z</dcterms:modified>
  <cp:category/>
  <cp:version/>
  <cp:contentType/>
  <cp:contentStatus/>
</cp:coreProperties>
</file>